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14" documentId="8_{0EE29E2A-81CB-46A1-A78D-D591DBDF6C03}" xr6:coauthVersionLast="47" xr6:coauthVersionMax="47" xr10:uidLastSave="{F5BC5648-1744-4F4C-A809-8D92D5D3C3AD}"/>
  <bookViews>
    <workbookView xWindow="-120" yWindow="-120" windowWidth="29040" windowHeight="15720" tabRatio="926" xr2:uid="{00000000-000D-0000-FFFF-FFFF00000000}"/>
  </bookViews>
  <sheets>
    <sheet name="LOT 10 - REVETEMENTS SOLS" sheetId="218" r:id="rId1"/>
  </sheets>
  <definedNames>
    <definedName name="_xlnm._FilterDatabase" localSheetId="0" hidden="1">'LOT 10 - REVETEMENTS SOLS'!#REF!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10 - REVETEMENTS SOLS'!$1:$10</definedName>
    <definedName name="_xlnm.Print_Area" localSheetId="0">'LOT 10 - REVETEMENTS SOLS'!$B$1:$G$51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218" l="1"/>
  <c r="G43" i="218"/>
  <c r="G36" i="218"/>
  <c r="G32" i="218"/>
  <c r="G27" i="218"/>
  <c r="G44" i="218"/>
  <c r="G50" i="218" l="1"/>
  <c r="G39" i="218"/>
  <c r="G41" i="218" l="1"/>
  <c r="G40" i="218"/>
  <c r="G25" i="218" l="1"/>
  <c r="G38" i="218" l="1"/>
  <c r="G37" i="218"/>
  <c r="G34" i="218"/>
  <c r="G29" i="218"/>
  <c r="G22" i="218"/>
  <c r="G21" i="218"/>
  <c r="G18" i="218"/>
  <c r="G15" i="218"/>
  <c r="G14" i="218"/>
  <c r="G13" i="218"/>
  <c r="G12" i="218" l="1"/>
  <c r="G30" i="218"/>
  <c r="G24" i="218"/>
  <c r="G23" i="218"/>
  <c r="G28" i="218" l="1"/>
  <c r="G19" i="218"/>
  <c r="G20" i="218" l="1"/>
  <c r="G17" i="218" s="1"/>
  <c r="G33" i="218" l="1"/>
  <c r="G48" i="218" l="1"/>
</calcChain>
</file>

<file path=xl/sharedStrings.xml><?xml version="1.0" encoding="utf-8"?>
<sst xmlns="http://schemas.openxmlformats.org/spreadsheetml/2006/main" count="103" uniqueCount="80">
  <si>
    <t>m²</t>
  </si>
  <si>
    <t>ml</t>
  </si>
  <si>
    <t>U</t>
  </si>
  <si>
    <t>REHABILITATION DU SITE WALDECK-ROUSSEAU</t>
  </si>
  <si>
    <t>ROANNE (42)</t>
  </si>
  <si>
    <t>TOTAL</t>
  </si>
  <si>
    <t>ART.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</si>
  <si>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</si>
  <si>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</si>
  <si>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</si>
  <si>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</si>
  <si>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</si>
  <si>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</si>
  <si>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</si>
  <si>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</si>
  <si>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Niv. Titre</t>
  </si>
  <si>
    <t>TOTAL Bat Principal</t>
  </si>
  <si>
    <t>Ens</t>
  </si>
  <si>
    <t>AMENAGEMENTS INTERIEURS</t>
  </si>
  <si>
    <t>SOL SOUPLE</t>
  </si>
  <si>
    <t>Installation spécifique de chantier</t>
  </si>
  <si>
    <t>Réalisation de plans d'éxécution (EXE)</t>
  </si>
  <si>
    <t>Réalisation d'un Dossier des Ouvrages éxécutés (DOE)</t>
  </si>
  <si>
    <t>PREPARATIONS</t>
  </si>
  <si>
    <t>Ragréage intermédiaire sur support béton neuf créé</t>
  </si>
  <si>
    <t>Ragréage fibré sur support béton existant</t>
  </si>
  <si>
    <t>Système d'étanchéité liquide sous carrelage et faïence</t>
  </si>
  <si>
    <t>Sous couche acoustique sous carrelage</t>
  </si>
  <si>
    <t>Système de protection à l'eau sous carrelage : Faïence Douche</t>
  </si>
  <si>
    <t>PLINTHES</t>
  </si>
  <si>
    <t>AUTRES PRESTATIONS</t>
  </si>
  <si>
    <t>Joint de dilatation</t>
  </si>
  <si>
    <t>ETUDES ET PREPARATION DE CHANTIER</t>
  </si>
  <si>
    <t>Reprise de planéité</t>
  </si>
  <si>
    <t>F&amp;P Plinthes droite PVC semi-rigides</t>
  </si>
  <si>
    <t>F&amp;P Plinthes bois neuves pour reprise escalier</t>
  </si>
  <si>
    <t>F&amp;P Barre de seuil inox</t>
  </si>
  <si>
    <t>F&amp;P Tapis de sol</t>
  </si>
  <si>
    <t>F&amp;P Bande podotactile en pied et tête d'escalier 600x400mm</t>
  </si>
  <si>
    <t>F&amp;P Tole laqué pour contraste 1er et dernière marche d'escalier</t>
  </si>
  <si>
    <t>F&amp;P de nez de marche d'escaliers</t>
  </si>
  <si>
    <t>PSE N°4 : REPRISE DE SOL POUR MISE EN ŒUVRE DE BOITIER DE SOL AU RDC DU BAT ORIGINE</t>
  </si>
  <si>
    <t>Ragréage épais : 2-3 cm pour reprise de sol au R+1 sur support béton existant</t>
  </si>
  <si>
    <t>Ragréage épais : 2-3 cm pour reprise de sol au RdC sur support béton existant</t>
  </si>
  <si>
    <t>3.4.1</t>
  </si>
  <si>
    <t>3.4.1.1</t>
  </si>
  <si>
    <t>3.4.1.2</t>
  </si>
  <si>
    <t>3.4.1.3</t>
  </si>
  <si>
    <t>3.4.2</t>
  </si>
  <si>
    <t>3.4.2.1</t>
  </si>
  <si>
    <t>3.4.2.2</t>
  </si>
  <si>
    <t>3.4.2.3</t>
  </si>
  <si>
    <t>3.4.2.4</t>
  </si>
  <si>
    <t>3.4.2.5</t>
  </si>
  <si>
    <t>3.4.2.6</t>
  </si>
  <si>
    <t>3.4.2.7</t>
  </si>
  <si>
    <t>3.4.2.8</t>
  </si>
  <si>
    <t>3.4.3</t>
  </si>
  <si>
    <t>3.4.3.1</t>
  </si>
  <si>
    <t>3.4.3.2</t>
  </si>
  <si>
    <t>3.4.3.3</t>
  </si>
  <si>
    <t>3.4.4</t>
  </si>
  <si>
    <t>3.4.4.1</t>
  </si>
  <si>
    <t>3.4.4.2</t>
  </si>
  <si>
    <t>3.4.5</t>
  </si>
  <si>
    <t>3.4.5.1</t>
  </si>
  <si>
    <t>3.4.5.2</t>
  </si>
  <si>
    <t>3.4.5.5</t>
  </si>
  <si>
    <t>3.4.6</t>
  </si>
  <si>
    <t>3.4.6.1</t>
  </si>
  <si>
    <t>3.4.5.3</t>
  </si>
  <si>
    <t>3.4.5.4</t>
  </si>
  <si>
    <t>Préparation pour support par chape béton 7 cm : DDPP</t>
  </si>
  <si>
    <t>Sol souple anti-statique pour salle serveur</t>
  </si>
  <si>
    <t>Sol Souple en lés</t>
  </si>
  <si>
    <t>Maitre d'Ouvrage : SGC PREFECTURE DE LA LOIRE</t>
  </si>
  <si>
    <t>LOT 10 - REVETEMENTS SOLS</t>
  </si>
  <si>
    <t>TOTAL PSE N°4</t>
  </si>
  <si>
    <t>DPGF</t>
  </si>
  <si>
    <t>TRANCHE OPTIONELLE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</si>
</sst>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19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sz val="8"/>
      <name val="PT Sans"/>
      <family val="2"/>
      <scheme val="minor"/>
    </font>
    <font>
      <sz val="6"/>
      <color rgb="FF2E3464"/>
      <name val="PT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/>
    </xf>
    <xf numFmtId="0" fontId="16" fillId="3" borderId="10" xfId="0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166" fontId="10" fillId="2" borderId="2" xfId="26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" fontId="15" fillId="2" borderId="9" xfId="0" applyNumberFormat="1" applyFont="1" applyFill="1" applyBorder="1" applyAlignment="1">
      <alignment horizontal="center" vertical="center" wrapText="1"/>
    </xf>
    <xf numFmtId="166" fontId="15" fillId="2" borderId="9" xfId="26" applyNumberFormat="1" applyFont="1" applyFill="1" applyBorder="1" applyAlignment="1" applyProtection="1">
      <alignment horizontal="right" vertical="center" wrapText="1"/>
      <protection locked="0"/>
    </xf>
    <xf numFmtId="166" fontId="15" fillId="2" borderId="10" xfId="26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9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12" fillId="4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6" fontId="8" fillId="2" borderId="6" xfId="26" applyNumberFormat="1" applyFont="1" applyFill="1" applyBorder="1" applyAlignment="1">
      <alignment horizontal="right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0" fontId="8" fillId="4" borderId="0" xfId="0" applyFont="1" applyFill="1"/>
    <xf numFmtId="0" fontId="8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66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4" borderId="7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right" vertical="center" wrapText="1"/>
    </xf>
    <xf numFmtId="166" fontId="12" fillId="2" borderId="12" xfId="26" applyNumberFormat="1" applyFont="1" applyFill="1" applyBorder="1" applyAlignment="1">
      <alignment horizontal="right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166" fontId="12" fillId="2" borderId="12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12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9</xdr:row>
          <xdr:rowOff>19050</xdr:rowOff>
        </xdr:from>
        <xdr:to>
          <xdr:col>0</xdr:col>
          <xdr:colOff>238125</xdr:colOff>
          <xdr:row>9</xdr:row>
          <xdr:rowOff>266700</xdr:rowOff>
        </xdr:to>
        <xdr:sp macro="" textlink="">
          <xdr:nvSpPr>
            <xdr:cNvPr id="356353" name="Button 1" hidden="1">
              <a:extLst>
                <a:ext uri="{63B3BB69-23CF-44E3-9099-C40C66FF867C}">
                  <a14:compatExt spid="_x0000_s356353"/>
                </a:ext>
                <a:ext uri="{FF2B5EF4-FFF2-40B4-BE49-F238E27FC236}">
                  <a16:creationId xmlns:a16="http://schemas.microsoft.com/office/drawing/2014/main" id="{00000000-0008-0000-0000-00000170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59635</xdr:colOff>
      <xdr:row>0</xdr:row>
      <xdr:rowOff>0</xdr:rowOff>
    </xdr:from>
    <xdr:to>
      <xdr:col>2</xdr:col>
      <xdr:colOff>1926996</xdr:colOff>
      <xdr:row>5</xdr:row>
      <xdr:rowOff>130473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40A2BA5-D5B5-4E4C-BCD0-3CDD8E5B5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385" y="1112768"/>
          <a:ext cx="2391236" cy="84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AB29-EF28-4E22-A011-076A3CF3FB47}">
  <sheetPr codeName="Feuil27">
    <tabColor rgb="FF92D050"/>
    <pageSetUpPr fitToPage="1"/>
  </sheetPr>
  <dimension ref="A1:G51"/>
  <sheetViews>
    <sheetView tabSelected="1" view="pageBreakPreview" topLeftCell="A26" zoomScale="130" zoomScaleNormal="115" zoomScaleSheetLayoutView="130" workbookViewId="0">
      <selection activeCell="F26" sqref="F1:F1048576"/>
    </sheetView>
  </sheetViews>
  <sheetFormatPr baseColWidth="10" defaultColWidth="11.25" defaultRowHeight="11.25" x14ac:dyDescent="0.2"/>
  <cols>
    <col min="1" max="1" width="3.75" style="1" customWidth="1"/>
    <col min="2" max="2" width="6.875" style="1" customWidth="1"/>
    <col min="3" max="3" width="45.875" style="1" customWidth="1"/>
    <col min="4" max="4" width="4.75" style="1" customWidth="1"/>
    <col min="5" max="5" width="5.625" style="1" customWidth="1"/>
    <col min="6" max="6" width="10.5" style="1" customWidth="1"/>
    <col min="7" max="7" width="12" style="14" customWidth="1"/>
    <col min="8" max="16384" width="11.25" style="1"/>
  </cols>
  <sheetData>
    <row r="1" spans="1:7" x14ac:dyDescent="0.2">
      <c r="D1" s="2" t="s">
        <v>78</v>
      </c>
      <c r="E1" s="2"/>
      <c r="G1" s="12"/>
    </row>
    <row r="2" spans="1:7" x14ac:dyDescent="0.2">
      <c r="D2" s="2" t="s">
        <v>3</v>
      </c>
      <c r="E2" s="3"/>
      <c r="G2" s="3"/>
    </row>
    <row r="3" spans="1:7" x14ac:dyDescent="0.2">
      <c r="D3" s="2" t="s">
        <v>4</v>
      </c>
      <c r="E3" s="3"/>
      <c r="G3" s="3"/>
    </row>
    <row r="4" spans="1:7" x14ac:dyDescent="0.2">
      <c r="A4" s="4"/>
      <c r="B4" s="4"/>
      <c r="C4" s="4"/>
      <c r="D4" s="2" t="s">
        <v>75</v>
      </c>
      <c r="E4" s="3"/>
      <c r="G4" s="3"/>
    </row>
    <row r="5" spans="1:7" x14ac:dyDescent="0.2">
      <c r="A5" s="4"/>
      <c r="B5" s="4"/>
      <c r="C5" s="4"/>
      <c r="D5" s="2" t="s">
        <v>76</v>
      </c>
      <c r="E5" s="5"/>
      <c r="G5" s="5"/>
    </row>
    <row r="6" spans="1:7" x14ac:dyDescent="0.2">
      <c r="A6" s="4"/>
      <c r="B6" s="4"/>
      <c r="C6" s="4"/>
      <c r="E6" s="5"/>
      <c r="F6" s="13"/>
      <c r="G6" s="5"/>
    </row>
    <row r="7" spans="1:7" x14ac:dyDescent="0.2">
      <c r="A7" s="4"/>
      <c r="B7" s="4"/>
      <c r="C7" s="4"/>
      <c r="E7" s="5"/>
      <c r="F7" s="13"/>
      <c r="G7" s="5"/>
    </row>
    <row r="8" spans="1:7" x14ac:dyDescent="0.2">
      <c r="B8" s="68"/>
      <c r="C8" s="68"/>
      <c r="D8" s="68"/>
      <c r="E8" s="68"/>
      <c r="F8" s="68"/>
      <c r="G8" s="68"/>
    </row>
    <row r="9" spans="1:7" x14ac:dyDescent="0.2">
      <c r="A9" s="4"/>
      <c r="B9" s="4"/>
      <c r="C9" s="4"/>
      <c r="E9" s="5"/>
      <c r="F9" s="13"/>
      <c r="G9" s="5"/>
    </row>
    <row r="10" spans="1:7" ht="22.5" x14ac:dyDescent="0.2">
      <c r="A10" s="20" t="s">
        <v>15</v>
      </c>
      <c r="B10" s="20" t="s">
        <v>6</v>
      </c>
      <c r="C10" s="21" t="s">
        <v>7</v>
      </c>
      <c r="D10" s="22" t="s">
        <v>2</v>
      </c>
      <c r="E10" s="22" t="s">
        <v>8</v>
      </c>
      <c r="F10" s="22" t="s">
        <v>9</v>
      </c>
      <c r="G10" s="22" t="s">
        <v>10</v>
      </c>
    </row>
    <row r="11" spans="1:7" x14ac:dyDescent="0.2">
      <c r="A11" s="19">
        <v>1</v>
      </c>
      <c r="B11" s="17">
        <v>10</v>
      </c>
      <c r="C11" s="18" t="s">
        <v>18</v>
      </c>
      <c r="D11" s="41"/>
      <c r="E11" s="42"/>
      <c r="F11" s="43"/>
      <c r="G11" s="44"/>
    </row>
    <row r="12" spans="1:7" x14ac:dyDescent="0.2">
      <c r="A12" s="6">
        <v>2</v>
      </c>
      <c r="B12" s="15" t="s">
        <v>44</v>
      </c>
      <c r="C12" s="7" t="s">
        <v>32</v>
      </c>
      <c r="D12" s="6"/>
      <c r="E12" s="47" t="s">
        <v>11</v>
      </c>
      <c r="F12" s="48"/>
      <c r="G12" s="39">
        <f>SUBTOTAL(9,G13:G16)</f>
        <v>0</v>
      </c>
    </row>
    <row r="13" spans="1:7" x14ac:dyDescent="0.2">
      <c r="A13" s="8">
        <v>3</v>
      </c>
      <c r="B13" s="45" t="s">
        <v>45</v>
      </c>
      <c r="C13" s="50" t="s">
        <v>20</v>
      </c>
      <c r="D13" s="8" t="s">
        <v>12</v>
      </c>
      <c r="E13" s="23">
        <v>1</v>
      </c>
      <c r="F13" s="51"/>
      <c r="G13" s="35" t="str">
        <f>IF(OR(E13="",F13=""),"",E13*F13)</f>
        <v/>
      </c>
    </row>
    <row r="14" spans="1:7" x14ac:dyDescent="0.2">
      <c r="A14" s="8">
        <v>3</v>
      </c>
      <c r="B14" s="45" t="s">
        <v>46</v>
      </c>
      <c r="C14" s="9" t="s">
        <v>21</v>
      </c>
      <c r="D14" s="8" t="s">
        <v>12</v>
      </c>
      <c r="E14" s="46">
        <v>1</v>
      </c>
      <c r="F14" s="51"/>
      <c r="G14" s="35" t="str">
        <f>IF(OR(E14="",F14=""),"",E14*F14)</f>
        <v/>
      </c>
    </row>
    <row r="15" spans="1:7" x14ac:dyDescent="0.2">
      <c r="A15" s="8">
        <v>3</v>
      </c>
      <c r="B15" s="45" t="s">
        <v>47</v>
      </c>
      <c r="C15" s="50" t="s">
        <v>22</v>
      </c>
      <c r="D15" s="8" t="s">
        <v>12</v>
      </c>
      <c r="E15" s="23">
        <v>1</v>
      </c>
      <c r="F15" s="51"/>
      <c r="G15" s="35" t="str">
        <f>IF(OR(E15="",F15=""),"",E15*F15)</f>
        <v/>
      </c>
    </row>
    <row r="16" spans="1:7" x14ac:dyDescent="0.2">
      <c r="A16" s="53"/>
      <c r="B16" s="45"/>
      <c r="C16" s="9"/>
      <c r="D16" s="8"/>
      <c r="E16" s="46"/>
      <c r="F16" s="51"/>
      <c r="G16" s="35"/>
    </row>
    <row r="17" spans="1:7" x14ac:dyDescent="0.2">
      <c r="A17" s="59">
        <v>2</v>
      </c>
      <c r="B17" s="15" t="s">
        <v>48</v>
      </c>
      <c r="C17" s="7" t="s">
        <v>23</v>
      </c>
      <c r="D17" s="6"/>
      <c r="E17" s="47" t="s">
        <v>11</v>
      </c>
      <c r="F17" s="48"/>
      <c r="G17" s="39">
        <f>SUBTOTAL(9,G18:G26)</f>
        <v>0</v>
      </c>
    </row>
    <row r="18" spans="1:7" x14ac:dyDescent="0.2">
      <c r="A18" s="58">
        <v>3</v>
      </c>
      <c r="B18" s="9" t="s">
        <v>49</v>
      </c>
      <c r="C18" s="9" t="s">
        <v>24</v>
      </c>
      <c r="D18" s="8" t="s">
        <v>0</v>
      </c>
      <c r="E18" s="24">
        <v>54</v>
      </c>
      <c r="F18" s="51"/>
      <c r="G18" s="35" t="str">
        <f t="shared" ref="G18:G25" si="0">IF(OR(E18="",F18=""),"",E18*F18)</f>
        <v/>
      </c>
    </row>
    <row r="19" spans="1:7" x14ac:dyDescent="0.2">
      <c r="A19" s="58">
        <v>3</v>
      </c>
      <c r="B19" s="9" t="s">
        <v>50</v>
      </c>
      <c r="C19" s="9" t="s">
        <v>25</v>
      </c>
      <c r="D19" s="8" t="s">
        <v>0</v>
      </c>
      <c r="E19" s="24">
        <v>461</v>
      </c>
      <c r="F19" s="51"/>
      <c r="G19" s="35" t="str">
        <f t="shared" si="0"/>
        <v/>
      </c>
    </row>
    <row r="20" spans="1:7" ht="22.5" x14ac:dyDescent="0.2">
      <c r="A20" s="58">
        <v>3</v>
      </c>
      <c r="B20" s="9" t="s">
        <v>51</v>
      </c>
      <c r="C20" s="9" t="s">
        <v>42</v>
      </c>
      <c r="D20" s="8" t="s">
        <v>0</v>
      </c>
      <c r="E20" s="24">
        <v>40</v>
      </c>
      <c r="F20" s="51"/>
      <c r="G20" s="35" t="str">
        <f t="shared" si="0"/>
        <v/>
      </c>
    </row>
    <row r="21" spans="1:7" x14ac:dyDescent="0.2">
      <c r="A21" s="58">
        <v>3</v>
      </c>
      <c r="B21" s="9" t="s">
        <v>52</v>
      </c>
      <c r="C21" s="9" t="s">
        <v>72</v>
      </c>
      <c r="D21" s="8" t="s">
        <v>0</v>
      </c>
      <c r="E21" s="24">
        <v>12</v>
      </c>
      <c r="F21" s="51"/>
      <c r="G21" s="35" t="str">
        <f t="shared" si="0"/>
        <v/>
      </c>
    </row>
    <row r="22" spans="1:7" x14ac:dyDescent="0.2">
      <c r="A22" s="58">
        <v>3</v>
      </c>
      <c r="B22" s="9" t="s">
        <v>53</v>
      </c>
      <c r="C22" s="9" t="s">
        <v>28</v>
      </c>
      <c r="D22" s="64" t="s">
        <v>0</v>
      </c>
      <c r="E22" s="24">
        <v>11</v>
      </c>
      <c r="F22" s="37"/>
      <c r="G22" s="38" t="str">
        <f t="shared" si="0"/>
        <v/>
      </c>
    </row>
    <row r="23" spans="1:7" x14ac:dyDescent="0.2">
      <c r="A23" s="58">
        <v>3</v>
      </c>
      <c r="B23" s="9" t="s">
        <v>54</v>
      </c>
      <c r="C23" s="9" t="s">
        <v>26</v>
      </c>
      <c r="D23" s="64" t="s">
        <v>0</v>
      </c>
      <c r="E23" s="24">
        <v>61</v>
      </c>
      <c r="F23" s="37"/>
      <c r="G23" s="38" t="str">
        <f t="shared" si="0"/>
        <v/>
      </c>
    </row>
    <row r="24" spans="1:7" x14ac:dyDescent="0.2">
      <c r="A24" s="58">
        <v>3</v>
      </c>
      <c r="B24" s="9" t="s">
        <v>55</v>
      </c>
      <c r="C24" s="9" t="s">
        <v>27</v>
      </c>
      <c r="D24" s="64" t="s">
        <v>0</v>
      </c>
      <c r="E24" s="24">
        <v>6</v>
      </c>
      <c r="F24" s="37"/>
      <c r="G24" s="38" t="str">
        <f t="shared" si="0"/>
        <v/>
      </c>
    </row>
    <row r="25" spans="1:7" x14ac:dyDescent="0.2">
      <c r="A25" s="58">
        <v>3</v>
      </c>
      <c r="B25" s="9" t="s">
        <v>56</v>
      </c>
      <c r="C25" s="9" t="s">
        <v>33</v>
      </c>
      <c r="D25" s="8" t="s">
        <v>17</v>
      </c>
      <c r="E25" s="23">
        <v>1</v>
      </c>
      <c r="F25" s="51"/>
      <c r="G25" s="35" t="str">
        <f t="shared" si="0"/>
        <v/>
      </c>
    </row>
    <row r="26" spans="1:7" x14ac:dyDescent="0.2">
      <c r="A26" s="61"/>
      <c r="B26" s="54"/>
      <c r="C26" s="54"/>
      <c r="D26" s="53"/>
      <c r="E26" s="56"/>
      <c r="F26" s="60"/>
      <c r="G26" s="55"/>
    </row>
    <row r="27" spans="1:7" x14ac:dyDescent="0.2">
      <c r="A27" s="59">
        <v>2</v>
      </c>
      <c r="B27" s="15" t="s">
        <v>57</v>
      </c>
      <c r="C27" s="7" t="s">
        <v>19</v>
      </c>
      <c r="D27" s="6"/>
      <c r="E27" s="47" t="s">
        <v>11</v>
      </c>
      <c r="F27" s="48"/>
      <c r="G27" s="39">
        <f>SUBTOTAL(9,G28:G31)</f>
        <v>0</v>
      </c>
    </row>
    <row r="28" spans="1:7" x14ac:dyDescent="0.2">
      <c r="A28" s="58">
        <v>3</v>
      </c>
      <c r="B28" s="9" t="s">
        <v>58</v>
      </c>
      <c r="C28" s="9" t="s">
        <v>74</v>
      </c>
      <c r="D28" s="8" t="s">
        <v>0</v>
      </c>
      <c r="E28" s="24">
        <v>603</v>
      </c>
      <c r="F28" s="51"/>
      <c r="G28" s="35" t="str">
        <f>IF(OR(E28="",F28=""),"",E28*F28)</f>
        <v/>
      </c>
    </row>
    <row r="29" spans="1:7" x14ac:dyDescent="0.2">
      <c r="A29" s="58">
        <v>3</v>
      </c>
      <c r="B29" s="9" t="s">
        <v>59</v>
      </c>
      <c r="C29" s="9" t="s">
        <v>73</v>
      </c>
      <c r="D29" s="8" t="s">
        <v>0</v>
      </c>
      <c r="E29" s="24">
        <v>7</v>
      </c>
      <c r="F29" s="51"/>
      <c r="G29" s="35" t="str">
        <f>IF(OR(E29="",F29=""),"",E29*F29)</f>
        <v/>
      </c>
    </row>
    <row r="30" spans="1:7" x14ac:dyDescent="0.2">
      <c r="A30" s="58">
        <v>3</v>
      </c>
      <c r="B30" s="9" t="s">
        <v>60</v>
      </c>
      <c r="C30" s="9" t="s">
        <v>31</v>
      </c>
      <c r="D30" s="8" t="s">
        <v>1</v>
      </c>
      <c r="E30" s="24">
        <v>11</v>
      </c>
      <c r="F30" s="51"/>
      <c r="G30" s="35" t="str">
        <f>IF(OR(E30="",F30=""),"",E30*F30)</f>
        <v/>
      </c>
    </row>
    <row r="31" spans="1:7" x14ac:dyDescent="0.2">
      <c r="A31" s="61"/>
      <c r="B31" s="54"/>
      <c r="C31" s="54"/>
      <c r="D31" s="53"/>
      <c r="E31" s="56"/>
      <c r="F31" s="60"/>
      <c r="G31" s="55"/>
    </row>
    <row r="32" spans="1:7" x14ac:dyDescent="0.2">
      <c r="A32" s="59">
        <v>2</v>
      </c>
      <c r="B32" s="15" t="s">
        <v>61</v>
      </c>
      <c r="C32" s="7" t="s">
        <v>29</v>
      </c>
      <c r="D32" s="6"/>
      <c r="E32" s="47"/>
      <c r="F32" s="48"/>
      <c r="G32" s="39">
        <f>SUBTOTAL(9,G33:G35)</f>
        <v>0</v>
      </c>
    </row>
    <row r="33" spans="1:7" x14ac:dyDescent="0.2">
      <c r="A33" s="58">
        <v>3</v>
      </c>
      <c r="B33" s="9" t="s">
        <v>62</v>
      </c>
      <c r="C33" s="9" t="s">
        <v>34</v>
      </c>
      <c r="D33" s="8" t="s">
        <v>1</v>
      </c>
      <c r="E33" s="8">
        <v>1172</v>
      </c>
      <c r="F33" s="36"/>
      <c r="G33" s="36" t="str">
        <f>IF(OR(E33="",F33=""),"",E33*F33)</f>
        <v/>
      </c>
    </row>
    <row r="34" spans="1:7" x14ac:dyDescent="0.2">
      <c r="A34" s="58">
        <v>3</v>
      </c>
      <c r="B34" s="9" t="s">
        <v>63</v>
      </c>
      <c r="C34" s="9" t="s">
        <v>35</v>
      </c>
      <c r="D34" s="8" t="s">
        <v>1</v>
      </c>
      <c r="E34" s="8">
        <v>18</v>
      </c>
      <c r="F34" s="36"/>
      <c r="G34" s="36" t="str">
        <f>IF(OR(E34="",F34=""),"",E34*F34)</f>
        <v/>
      </c>
    </row>
    <row r="35" spans="1:7" x14ac:dyDescent="0.2">
      <c r="A35" s="57"/>
      <c r="B35" s="16"/>
      <c r="C35" s="10"/>
      <c r="D35" s="64"/>
      <c r="E35" s="24"/>
      <c r="F35" s="37"/>
      <c r="G35" s="38"/>
    </row>
    <row r="36" spans="1:7" x14ac:dyDescent="0.2">
      <c r="A36" s="49">
        <v>2</v>
      </c>
      <c r="B36" s="15" t="s">
        <v>64</v>
      </c>
      <c r="C36" s="7" t="s">
        <v>30</v>
      </c>
      <c r="D36" s="6"/>
      <c r="E36" s="47" t="s">
        <v>11</v>
      </c>
      <c r="F36" s="48"/>
      <c r="G36" s="39">
        <f>SUBTOTAL(9,G37:G42)</f>
        <v>0</v>
      </c>
    </row>
    <row r="37" spans="1:7" x14ac:dyDescent="0.2">
      <c r="A37" s="8">
        <v>3</v>
      </c>
      <c r="B37" s="45" t="s">
        <v>65</v>
      </c>
      <c r="C37" s="50" t="s">
        <v>36</v>
      </c>
      <c r="D37" s="8" t="s">
        <v>1</v>
      </c>
      <c r="E37" s="23">
        <v>22</v>
      </c>
      <c r="F37" s="51"/>
      <c r="G37" s="35" t="str">
        <f>IF(OR(E37="",F37=""),"",E37*F37)</f>
        <v/>
      </c>
    </row>
    <row r="38" spans="1:7" x14ac:dyDescent="0.2">
      <c r="A38" s="58">
        <v>4</v>
      </c>
      <c r="B38" s="45" t="s">
        <v>66</v>
      </c>
      <c r="C38" s="50" t="s">
        <v>37</v>
      </c>
      <c r="D38" s="8" t="s">
        <v>0</v>
      </c>
      <c r="E38" s="23">
        <v>5</v>
      </c>
      <c r="F38" s="51"/>
      <c r="G38" s="35" t="str">
        <f>IF(OR(E38="",F38=""),"",E38*F38)</f>
        <v/>
      </c>
    </row>
    <row r="39" spans="1:7" x14ac:dyDescent="0.2">
      <c r="A39" s="58">
        <v>4</v>
      </c>
      <c r="B39" s="45" t="s">
        <v>70</v>
      </c>
      <c r="C39" s="50" t="s">
        <v>40</v>
      </c>
      <c r="D39" s="8" t="s">
        <v>1</v>
      </c>
      <c r="E39" s="23">
        <v>9</v>
      </c>
      <c r="F39" s="51"/>
      <c r="G39" s="35" t="str">
        <f>IF(OR(E39="",F39=""),"",E39*F39)</f>
        <v/>
      </c>
    </row>
    <row r="40" spans="1:7" x14ac:dyDescent="0.2">
      <c r="A40" s="58">
        <v>4</v>
      </c>
      <c r="B40" s="45" t="s">
        <v>71</v>
      </c>
      <c r="C40" s="50" t="s">
        <v>38</v>
      </c>
      <c r="D40" s="8" t="s">
        <v>2</v>
      </c>
      <c r="E40" s="23">
        <v>6</v>
      </c>
      <c r="F40" s="51"/>
      <c r="G40" s="35" t="str">
        <f>IF(OR(E40="",F40=""),"",E40*F40)</f>
        <v/>
      </c>
    </row>
    <row r="41" spans="1:7" x14ac:dyDescent="0.2">
      <c r="A41" s="58">
        <v>4</v>
      </c>
      <c r="B41" s="45" t="s">
        <v>67</v>
      </c>
      <c r="C41" s="50" t="s">
        <v>39</v>
      </c>
      <c r="D41" s="8" t="s">
        <v>2</v>
      </c>
      <c r="E41" s="23">
        <v>6</v>
      </c>
      <c r="F41" s="51"/>
      <c r="G41" s="35" t="str">
        <f>IF(OR(E41="",F41=""),"",E41*F41)</f>
        <v/>
      </c>
    </row>
    <row r="42" spans="1:7" x14ac:dyDescent="0.2">
      <c r="B42" s="16"/>
      <c r="C42" s="10"/>
      <c r="D42" s="64"/>
      <c r="E42" s="24"/>
      <c r="F42" s="37"/>
      <c r="G42" s="38"/>
    </row>
    <row r="43" spans="1:7" ht="22.5" x14ac:dyDescent="0.2">
      <c r="A43" s="59">
        <v>3</v>
      </c>
      <c r="B43" s="15" t="s">
        <v>68</v>
      </c>
      <c r="C43" s="7" t="s">
        <v>41</v>
      </c>
      <c r="D43" s="6"/>
      <c r="E43" s="47" t="s">
        <v>11</v>
      </c>
      <c r="F43" s="48"/>
      <c r="G43" s="39">
        <f>SUBTOTAL(9,G44:G45)</f>
        <v>0</v>
      </c>
    </row>
    <row r="44" spans="1:7" ht="22.5" x14ac:dyDescent="0.2">
      <c r="A44" s="58">
        <v>3</v>
      </c>
      <c r="B44" s="9" t="s">
        <v>69</v>
      </c>
      <c r="C44" s="9" t="s">
        <v>43</v>
      </c>
      <c r="D44" s="8" t="s">
        <v>0</v>
      </c>
      <c r="E44" s="24">
        <v>10</v>
      </c>
      <c r="F44" s="51"/>
      <c r="G44" s="35" t="str">
        <f>IF(OR(E44="",F44=""),"",E44*F44)</f>
        <v/>
      </c>
    </row>
    <row r="45" spans="1:7" x14ac:dyDescent="0.2">
      <c r="A45" s="52"/>
      <c r="B45" s="67"/>
      <c r="C45" s="62"/>
      <c r="D45" s="65"/>
      <c r="E45" s="40"/>
      <c r="F45" s="66"/>
      <c r="G45" s="63"/>
    </row>
    <row r="46" spans="1:7" x14ac:dyDescent="0.2">
      <c r="A46" s="26"/>
      <c r="B46" s="26"/>
      <c r="C46" s="27"/>
      <c r="D46" s="26"/>
      <c r="E46" s="26"/>
      <c r="F46" s="28"/>
      <c r="G46" s="29"/>
    </row>
    <row r="47" spans="1:7" x14ac:dyDescent="0.2">
      <c r="E47" s="33" t="s">
        <v>13</v>
      </c>
      <c r="F47" s="32"/>
      <c r="G47" s="34" t="s">
        <v>14</v>
      </c>
    </row>
    <row r="48" spans="1:7" x14ac:dyDescent="0.2">
      <c r="A48" s="11"/>
      <c r="B48" s="11"/>
      <c r="E48" s="30" t="s">
        <v>16</v>
      </c>
      <c r="F48" s="31"/>
      <c r="G48" s="25">
        <f>G12+G17+G27+G32+G36</f>
        <v>0</v>
      </c>
    </row>
    <row r="49" spans="5:7" x14ac:dyDescent="0.2">
      <c r="E49" s="33" t="s">
        <v>79</v>
      </c>
      <c r="F49" s="32"/>
      <c r="G49" s="34" t="s">
        <v>14</v>
      </c>
    </row>
    <row r="50" spans="5:7" x14ac:dyDescent="0.2">
      <c r="E50" s="30" t="s">
        <v>77</v>
      </c>
      <c r="F50" s="31"/>
      <c r="G50" s="25">
        <f>G43</f>
        <v>0</v>
      </c>
    </row>
    <row r="51" spans="5:7" x14ac:dyDescent="0.2">
      <c r="E51" s="30" t="s">
        <v>5</v>
      </c>
      <c r="F51" s="31"/>
      <c r="G51" s="25">
        <f>G50+G48</f>
        <v>0</v>
      </c>
    </row>
  </sheetData>
  <sheetProtection algorithmName="SHA-512" hashValue="3WsYkGjWuGgo4HBn0blotppH86SWVYgsVE5B/AgQOgEz6j/b/peuVyrBAL3uCMHIt7yOIMT2Hwb8rSlnK4mmyA==" saltValue="obsXxTp8gy6L5Lhb9pmhAg==" spinCount="100000" sheet="1" objects="1" scenarios="1" selectLockedCells="1"/>
  <mergeCells count="1">
    <mergeCell ref="B8:G8"/>
  </mergeCells>
  <phoneticPr fontId="17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6353" r:id="rId4" name="Button 1">
              <controlPr defaultSize="0" print="0" autoFill="0" autoPict="0" macro="[0]!Numeroter_articles_toutes_DPGF_type_chapitre">
                <anchor moveWithCells="1" sizeWithCells="1">
                  <from>
                    <xdr:col>0</xdr:col>
                    <xdr:colOff>28575</xdr:colOff>
                    <xdr:row>9</xdr:row>
                    <xdr:rowOff>19050</xdr:rowOff>
                  </from>
                  <to>
                    <xdr:col>0</xdr:col>
                    <xdr:colOff>238125</xdr:colOff>
                    <xdr:row>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10 - REVETEMENTS SOLS</vt:lpstr>
      <vt:lpstr>'LOT 10 - REVETEMENTS SOLS'!Impression_des_titres</vt:lpstr>
      <vt:lpstr>'LOT 10 - REVETEMENTS SOLS'!Zone_d_impression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2026-02-26T14:44:00Z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